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<sst xmlns="http://schemas.openxmlformats.org/spreadsheetml/2006/main" count="40" uniqueCount="40">
  <si>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ΔΗΜΟΣ</t>
  </si>
  <si>
    <t>ΣΥΝΟΛΟ</t>
  </si>
  <si>
    <t>ΑΝΑΠΛΑΣΕΙΣ</t>
  </si>
  <si>
    <t>ΠΟΛΙΤΙΣΜΟΣ</t>
  </si>
  <si>
    <t>ΟΔΟΠΟΙΙΑ</t>
  </si>
  <si>
    <t>ΛΟΙΠΑ</t>
  </si>
  <si>
    <t>ΠΕΡΙΒΑΛΛΟΝ</t>
  </si>
  <si>
    <t>ΑΓ.ΝΙΚΟΛΑΟΥ</t>
  </si>
  <si>
    <t>ΙΕΡΑΠΕΤΡΑΣ</t>
  </si>
  <si>
    <t>ΟΡΟΠΕΔΙΟΥ ΛΑΣΙΘ.</t>
  </si>
  <si>
    <t>ΣΗΤΕΙΑΣ</t>
  </si>
  <si>
    <t>ΠΕ ΛΑΣΙΘΙΟΥ</t>
  </si>
  <si>
    <t>ΡΕΘΥΜΝΟΥ</t>
  </si>
  <si>
    <t>ΑΓ.ΒΑΣΙΛΕΙΟΥ</t>
  </si>
  <si>
    <t>ΑΜΑΡΙΟΥ</t>
  </si>
  <si>
    <t>ΜΥΛΟΠΟΤΑΜΟΥ</t>
  </si>
  <si>
    <t>ΑΝΩΓΕΙΩΝ</t>
  </si>
  <si>
    <t>ΠΕ ΡΕΘΥΜΝΟΥ</t>
  </si>
  <si>
    <t>ΗΡΑΚΛΕΙΟΥ</t>
  </si>
  <si>
    <t>ΜΑΛΕΒΙΖΙΟΥ</t>
  </si>
  <si>
    <t>ΧΕΡΣΟΝΗΣΟΥ</t>
  </si>
  <si>
    <t>ΦΑΙΣΤΟΥ</t>
  </si>
  <si>
    <t>ΜΙΝΩΑ ΠΕΔ.</t>
  </si>
  <si>
    <t>ΑΡΧΑΝΩΝ-ΑΣΤΕΡ.</t>
  </si>
  <si>
    <t>ΒΙΑΝΝΟΥ</t>
  </si>
  <si>
    <t>ΠΕ ΗΡΑΚΛΕΙΟΥ</t>
  </si>
  <si>
    <t>ΧΑΝΙΩΝ</t>
  </si>
  <si>
    <t>ΠΛΑΤΑΝΙΑ</t>
  </si>
  <si>
    <t>ΚΙΣΑΜΟΥ</t>
  </si>
  <si>
    <t>ΚΑΝΤΑΝΟΥ-ΣΕΛΙΝ.</t>
  </si>
  <si>
    <t>ΑΠΟΚΟΡΩΝΟΥ</t>
  </si>
  <si>
    <t>ΣΦΑΚΙΩΝ</t>
  </si>
  <si>
    <t>ΓΑΥΔΟΥ</t>
  </si>
  <si>
    <t>ΠΕ ΧΑΝΙΩΝ</t>
  </si>
  <si>
    <t>ΣΥΝΟΛΟ ΚΡΗΤΗ</t>
  </si>
  <si>
    <t>ΓΟΡΤΥΝΑΣ</t>
  </si>
  <si>
    <t>ΟΜΟΡΦΑ ΧΩΡΙΑ</t>
  </si>
  <si>
    <t>ΚΤΙΡΙΑΚΑ</t>
  </si>
  <si>
    <t>ΣΥΝΟΛΟ ΟΣΑΠΥ</t>
  </si>
  <si>
    <t>ΦΥΣΙΚΟ ΠΕΡΙΒ.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</si>
</sst>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3" fontId="35" fillId="34" borderId="10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17.28125" style="0" customWidth="1"/>
    <col min="2" max="2" width="4.00390625" style="0" bestFit="1" customWidth="1"/>
    <col min="3" max="3" width="10.140625" style="0" bestFit="1" customWidth="1"/>
    <col min="4" max="4" width="3.28125" style="0" customWidth="1"/>
    <col min="5" max="5" width="10.140625" style="0" bestFit="1" customWidth="1"/>
    <col min="6" max="6" width="4.140625" style="0" customWidth="1"/>
    <col min="7" max="7" width="10.7109375" style="0" customWidth="1"/>
    <col min="8" max="8" width="3.8515625" style="0" customWidth="1"/>
    <col min="9" max="9" width="9.140625" style="0" bestFit="1" customWidth="1"/>
    <col min="10" max="10" width="3.8515625" style="0" customWidth="1"/>
    <col min="11" max="11" width="11.421875" style="0" customWidth="1"/>
    <col min="12" max="12" width="4.57421875" style="0" customWidth="1"/>
    <col min="13" max="13" width="10.28125" style="0" customWidth="1"/>
    <col min="14" max="14" width="5.00390625" style="0" customWidth="1"/>
    <col min="15" max="15" width="9.140625" style="0" customWidth="1"/>
    <col min="16" max="16" width="4.57421875" style="0" customWidth="1"/>
    <col min="17" max="17" width="9.140625" style="0" bestFit="1" customWidth="1"/>
  </cols>
  <sheetData>
    <row r="1" spans="1:17" ht="15">
      <c r="A1" s="1" t="s">
        <v>0</v>
      </c>
      <c r="B1" s="10" t="s">
        <v>1</v>
      </c>
      <c r="C1" s="10"/>
      <c r="D1" s="8" t="s">
        <v>2</v>
      </c>
      <c r="E1" s="9"/>
      <c r="F1" s="8" t="s">
        <v>3</v>
      </c>
      <c r="G1" s="9"/>
      <c r="H1" s="10" t="s">
        <v>4</v>
      </c>
      <c r="I1" s="10"/>
      <c r="J1" s="8" t="s">
        <v>6</v>
      </c>
      <c r="K1" s="9"/>
      <c r="L1" s="8" t="s">
        <v>39</v>
      </c>
      <c r="M1" s="9"/>
      <c r="N1" s="8" t="s">
        <v>37</v>
      </c>
      <c r="O1" s="9"/>
      <c r="P1" s="8" t="s">
        <v>5</v>
      </c>
      <c r="Q1" s="9"/>
    </row>
    <row r="2" spans="1:17" ht="15">
      <c r="A2" s="4" t="s">
        <v>7</v>
      </c>
      <c r="B2" s="2">
        <f>+D2+F2+H2+J2+L2+N2+P2</f>
        <v>9</v>
      </c>
      <c r="C2" s="2">
        <f>+E2+G2+I2+K2+M2+O2+Q2</f>
        <v>2500000</v>
      </c>
      <c r="D2" s="2">
        <v>9</v>
      </c>
      <c r="E2" s="2">
        <v>2500000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</row>
    <row r="3" spans="1:17" ht="15">
      <c r="A3" s="4" t="s">
        <v>8</v>
      </c>
      <c r="B3" s="2">
        <f aca="true" t="shared" si="0" ref="B3:B20">+D3+F3+H3+J3+L3+N3+P3</f>
        <v>19</v>
      </c>
      <c r="C3" s="2">
        <f>+E3+G3+I3+K3+M3+O3+Q3</f>
        <v>2500000</v>
      </c>
      <c r="D3" s="2">
        <v>9</v>
      </c>
      <c r="E3" s="2">
        <v>1650000</v>
      </c>
      <c r="F3" s="2">
        <v>2</v>
      </c>
      <c r="G3" s="2">
        <v>60000</v>
      </c>
      <c r="H3" s="2">
        <v>0</v>
      </c>
      <c r="I3" s="2">
        <v>0</v>
      </c>
      <c r="J3" s="2">
        <v>5</v>
      </c>
      <c r="K3" s="2">
        <v>630000</v>
      </c>
      <c r="L3" s="2">
        <v>0</v>
      </c>
      <c r="M3" s="2">
        <v>0</v>
      </c>
      <c r="N3" s="2">
        <v>0</v>
      </c>
      <c r="O3" s="2">
        <v>0</v>
      </c>
      <c r="P3" s="2">
        <v>3</v>
      </c>
      <c r="Q3" s="2">
        <v>160000</v>
      </c>
    </row>
    <row r="4" spans="1:17" ht="15">
      <c r="A4" s="4" t="s">
        <v>9</v>
      </c>
      <c r="B4" s="2">
        <f t="shared" si="0"/>
        <v>14</v>
      </c>
      <c r="C4" s="2">
        <f>+E4+G4+I4+K4+M4+O4+Q4</f>
        <v>2500000</v>
      </c>
      <c r="D4" s="2">
        <v>4</v>
      </c>
      <c r="E4" s="2">
        <v>1100000</v>
      </c>
      <c r="F4" s="2">
        <v>2</v>
      </c>
      <c r="G4" s="2">
        <v>250000</v>
      </c>
      <c r="H4" s="2">
        <v>0</v>
      </c>
      <c r="I4" s="2">
        <v>0</v>
      </c>
      <c r="J4" s="2">
        <v>1</v>
      </c>
      <c r="K4" s="2">
        <v>200000</v>
      </c>
      <c r="L4" s="2">
        <v>3</v>
      </c>
      <c r="M4" s="2">
        <v>190000</v>
      </c>
      <c r="N4" s="2">
        <v>1</v>
      </c>
      <c r="O4" s="2">
        <v>650000</v>
      </c>
      <c r="P4" s="2">
        <v>3</v>
      </c>
      <c r="Q4" s="2">
        <v>110000</v>
      </c>
    </row>
    <row r="5" spans="1:17" ht="15">
      <c r="A5" s="4" t="s">
        <v>10</v>
      </c>
      <c r="B5" s="2">
        <f t="shared" si="0"/>
        <v>10</v>
      </c>
      <c r="C5" s="2">
        <f>+E5+G5+I5+K5+M5+O5+Q5</f>
        <v>2500000</v>
      </c>
      <c r="D5" s="2">
        <v>1</v>
      </c>
      <c r="E5" s="2">
        <v>1335000</v>
      </c>
      <c r="F5" s="2">
        <v>2</v>
      </c>
      <c r="G5" s="2">
        <v>250000</v>
      </c>
      <c r="H5" s="2">
        <v>1</v>
      </c>
      <c r="I5" s="2">
        <v>250000</v>
      </c>
      <c r="J5" s="2">
        <v>1</v>
      </c>
      <c r="K5" s="2">
        <v>180000</v>
      </c>
      <c r="L5" s="2">
        <v>1</v>
      </c>
      <c r="M5" s="2">
        <v>100000</v>
      </c>
      <c r="N5" s="2">
        <v>0</v>
      </c>
      <c r="O5" s="2">
        <v>0</v>
      </c>
      <c r="P5" s="2">
        <v>4</v>
      </c>
      <c r="Q5" s="2">
        <v>385000</v>
      </c>
    </row>
    <row r="6" spans="1:17" ht="15">
      <c r="A6" s="5" t="s">
        <v>11</v>
      </c>
      <c r="B6" s="3">
        <f>SUM(B2:B5)</f>
        <v>52</v>
      </c>
      <c r="C6" s="3">
        <f aca="true" t="shared" si="1" ref="C6:Q6">SUM(C2:C5)</f>
        <v>10000000</v>
      </c>
      <c r="D6" s="3">
        <f t="shared" si="1"/>
        <v>23</v>
      </c>
      <c r="E6" s="3">
        <f t="shared" si="1"/>
        <v>6585000</v>
      </c>
      <c r="F6" s="3">
        <f t="shared" si="1"/>
        <v>6</v>
      </c>
      <c r="G6" s="3">
        <f t="shared" si="1"/>
        <v>560000</v>
      </c>
      <c r="H6" s="3">
        <f t="shared" si="1"/>
        <v>1</v>
      </c>
      <c r="I6" s="3">
        <f t="shared" si="1"/>
        <v>250000</v>
      </c>
      <c r="J6" s="3">
        <f t="shared" si="1"/>
        <v>7</v>
      </c>
      <c r="K6" s="3">
        <f t="shared" si="1"/>
        <v>1010000</v>
      </c>
      <c r="L6" s="3">
        <f t="shared" si="1"/>
        <v>4</v>
      </c>
      <c r="M6" s="3">
        <f t="shared" si="1"/>
        <v>290000</v>
      </c>
      <c r="N6" s="3">
        <f t="shared" si="1"/>
        <v>1</v>
      </c>
      <c r="O6" s="3">
        <f t="shared" si="1"/>
        <v>650000</v>
      </c>
      <c r="P6" s="3">
        <f t="shared" si="1"/>
        <v>10</v>
      </c>
      <c r="Q6" s="3">
        <f t="shared" si="1"/>
        <v>655000</v>
      </c>
    </row>
    <row r="7" spans="1:17" ht="15">
      <c r="A7" s="4" t="s">
        <v>12</v>
      </c>
      <c r="B7" s="2">
        <f t="shared" si="0"/>
        <v>6</v>
      </c>
      <c r="C7" s="2">
        <f>+E7+G7+I7+K7+M7+O7+Q7</f>
        <v>2450000</v>
      </c>
      <c r="D7" s="2">
        <v>3</v>
      </c>
      <c r="E7" s="2">
        <v>1770000</v>
      </c>
      <c r="F7" s="2">
        <v>1</v>
      </c>
      <c r="G7" s="2">
        <v>230000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400000</v>
      </c>
      <c r="N7" s="2">
        <v>0</v>
      </c>
      <c r="O7" s="2">
        <v>0</v>
      </c>
      <c r="P7" s="2">
        <v>1</v>
      </c>
      <c r="Q7" s="2">
        <v>50000</v>
      </c>
    </row>
    <row r="8" spans="1:17" ht="15">
      <c r="A8" s="4" t="s">
        <v>13</v>
      </c>
      <c r="B8" s="2">
        <f t="shared" si="0"/>
        <v>8</v>
      </c>
      <c r="C8" s="2">
        <f>+E8+G8+I8+K8+M8+O8+Q8</f>
        <v>2450000</v>
      </c>
      <c r="D8" s="2">
        <v>1</v>
      </c>
      <c r="E8" s="2">
        <v>300000</v>
      </c>
      <c r="F8" s="2">
        <v>2</v>
      </c>
      <c r="G8" s="2">
        <v>480000</v>
      </c>
      <c r="H8" s="2">
        <v>1</v>
      </c>
      <c r="I8" s="2">
        <v>1000000</v>
      </c>
      <c r="J8" s="2">
        <v>0</v>
      </c>
      <c r="K8" s="2">
        <v>0</v>
      </c>
      <c r="L8" s="2">
        <v>2</v>
      </c>
      <c r="M8" s="2">
        <v>420000</v>
      </c>
      <c r="N8" s="2">
        <v>1</v>
      </c>
      <c r="O8" s="2">
        <v>200000</v>
      </c>
      <c r="P8" s="2">
        <v>1</v>
      </c>
      <c r="Q8" s="2">
        <v>50000</v>
      </c>
    </row>
    <row r="9" spans="1:17" ht="15">
      <c r="A9" s="4" t="s">
        <v>14</v>
      </c>
      <c r="B9" s="2">
        <f t="shared" si="0"/>
        <v>9</v>
      </c>
      <c r="C9" s="2">
        <f>+E9+G9+I9+K9+M9+O9+Q9</f>
        <v>2400000</v>
      </c>
      <c r="D9" s="2">
        <v>0</v>
      </c>
      <c r="E9" s="2">
        <v>0</v>
      </c>
      <c r="F9" s="2">
        <v>3</v>
      </c>
      <c r="G9" s="2">
        <v>527000</v>
      </c>
      <c r="H9" s="2">
        <v>0</v>
      </c>
      <c r="I9" s="2">
        <v>0</v>
      </c>
      <c r="J9" s="2">
        <v>1</v>
      </c>
      <c r="K9" s="2">
        <v>100000</v>
      </c>
      <c r="L9" s="2">
        <v>1</v>
      </c>
      <c r="M9" s="2">
        <v>600000</v>
      </c>
      <c r="N9" s="2">
        <v>2</v>
      </c>
      <c r="O9" s="2">
        <v>850000</v>
      </c>
      <c r="P9" s="2">
        <v>2</v>
      </c>
      <c r="Q9" s="2">
        <v>323000</v>
      </c>
    </row>
    <row r="10" spans="1:17" ht="15">
      <c r="A10" s="4" t="s">
        <v>15</v>
      </c>
      <c r="B10" s="2">
        <f t="shared" si="0"/>
        <v>10</v>
      </c>
      <c r="C10" s="2">
        <f>+E10+G10+I10+K10+M10+O10+Q10</f>
        <v>2355000</v>
      </c>
      <c r="D10" s="2">
        <v>4</v>
      </c>
      <c r="E10" s="2">
        <v>1670000</v>
      </c>
      <c r="F10" s="2">
        <v>5</v>
      </c>
      <c r="G10" s="2">
        <v>655000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30000</v>
      </c>
    </row>
    <row r="11" spans="1:17" ht="15">
      <c r="A11" s="4" t="s">
        <v>16</v>
      </c>
      <c r="B11" s="2">
        <f t="shared" si="0"/>
        <v>12</v>
      </c>
      <c r="C11" s="2">
        <f>+E11+G11+I11+K11+M11+O11+Q11</f>
        <v>2425000</v>
      </c>
      <c r="D11" s="2">
        <v>2</v>
      </c>
      <c r="E11" s="2">
        <v>350000</v>
      </c>
      <c r="F11" s="2">
        <v>4</v>
      </c>
      <c r="G11" s="2">
        <v>890000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200000</v>
      </c>
      <c r="N11" s="2">
        <v>4</v>
      </c>
      <c r="O11" s="2">
        <v>880000</v>
      </c>
      <c r="P11" s="2">
        <v>1</v>
      </c>
      <c r="Q11" s="2">
        <v>105000</v>
      </c>
    </row>
    <row r="12" spans="1:17" ht="15">
      <c r="A12" s="5" t="s">
        <v>17</v>
      </c>
      <c r="B12" s="3">
        <f>SUM(B7:B11)</f>
        <v>45</v>
      </c>
      <c r="C12" s="3">
        <f aca="true" t="shared" si="2" ref="C12:Q12">SUM(C7:C11)</f>
        <v>12080000</v>
      </c>
      <c r="D12" s="3">
        <f t="shared" si="2"/>
        <v>10</v>
      </c>
      <c r="E12" s="3">
        <f t="shared" si="2"/>
        <v>4090000</v>
      </c>
      <c r="F12" s="3">
        <f t="shared" si="2"/>
        <v>15</v>
      </c>
      <c r="G12" s="3">
        <f t="shared" si="2"/>
        <v>2782000</v>
      </c>
      <c r="H12" s="3">
        <f t="shared" si="2"/>
        <v>1</v>
      </c>
      <c r="I12" s="3">
        <f t="shared" si="2"/>
        <v>1000000</v>
      </c>
      <c r="J12" s="3">
        <f t="shared" si="2"/>
        <v>1</v>
      </c>
      <c r="K12" s="3">
        <f t="shared" si="2"/>
        <v>100000</v>
      </c>
      <c r="L12" s="3">
        <f t="shared" si="2"/>
        <v>5</v>
      </c>
      <c r="M12" s="3">
        <f t="shared" si="2"/>
        <v>1620000</v>
      </c>
      <c r="N12" s="3">
        <f t="shared" si="2"/>
        <v>7</v>
      </c>
      <c r="O12" s="3">
        <f t="shared" si="2"/>
        <v>1930000</v>
      </c>
      <c r="P12" s="3">
        <f t="shared" si="2"/>
        <v>6</v>
      </c>
      <c r="Q12" s="3">
        <f t="shared" si="2"/>
        <v>558000</v>
      </c>
    </row>
    <row r="13" spans="1:17" ht="15">
      <c r="A13" s="4" t="s">
        <v>18</v>
      </c>
      <c r="B13" s="2">
        <f t="shared" si="0"/>
        <v>6</v>
      </c>
      <c r="C13" s="2">
        <f>+E13+G13+I13+K13+M13+O13+Q13</f>
        <v>2500000</v>
      </c>
      <c r="D13" s="2">
        <v>0</v>
      </c>
      <c r="E13" s="2">
        <v>0</v>
      </c>
      <c r="F13" s="2">
        <v>5</v>
      </c>
      <c r="G13" s="2">
        <v>2450000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50000</v>
      </c>
    </row>
    <row r="14" spans="1:17" ht="15">
      <c r="A14" s="4" t="s">
        <v>19</v>
      </c>
      <c r="B14" s="2">
        <f t="shared" si="0"/>
        <v>9</v>
      </c>
      <c r="C14" s="2">
        <f aca="true" t="shared" si="3" ref="C14:C20">+E14+G14+I14+K14+M14+O14+Q14</f>
        <v>2400000</v>
      </c>
      <c r="D14" s="2">
        <v>1</v>
      </c>
      <c r="E14" s="2">
        <v>250000</v>
      </c>
      <c r="F14" s="2">
        <v>5</v>
      </c>
      <c r="G14" s="2">
        <v>2020000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</v>
      </c>
      <c r="Q14" s="2">
        <v>130000</v>
      </c>
    </row>
    <row r="15" spans="1:17" ht="15">
      <c r="A15" s="4" t="s">
        <v>20</v>
      </c>
      <c r="B15" s="2">
        <f t="shared" si="0"/>
        <v>13</v>
      </c>
      <c r="C15" s="2">
        <f t="shared" si="3"/>
        <v>2500000</v>
      </c>
      <c r="D15" s="2">
        <v>4</v>
      </c>
      <c r="E15" s="2">
        <v>1116000</v>
      </c>
      <c r="F15" s="2">
        <v>3</v>
      </c>
      <c r="G15" s="2">
        <v>255000</v>
      </c>
      <c r="H15" s="2">
        <v>1</v>
      </c>
      <c r="I15" s="2">
        <v>180000</v>
      </c>
      <c r="J15" s="2">
        <v>1</v>
      </c>
      <c r="K15" s="2">
        <v>70000</v>
      </c>
      <c r="L15" s="2">
        <v>0</v>
      </c>
      <c r="M15" s="2">
        <v>0</v>
      </c>
      <c r="N15" s="2">
        <v>1</v>
      </c>
      <c r="O15" s="2">
        <v>350000</v>
      </c>
      <c r="P15" s="2">
        <v>3</v>
      </c>
      <c r="Q15" s="2">
        <v>529000</v>
      </c>
    </row>
    <row r="16" spans="1:17" ht="15">
      <c r="A16" s="4" t="s">
        <v>21</v>
      </c>
      <c r="B16" s="2">
        <f t="shared" si="0"/>
        <v>19</v>
      </c>
      <c r="C16" s="2">
        <f t="shared" si="3"/>
        <v>2500000</v>
      </c>
      <c r="D16" s="2">
        <v>11</v>
      </c>
      <c r="E16" s="2">
        <v>1400000</v>
      </c>
      <c r="F16" s="2">
        <v>3</v>
      </c>
      <c r="G16" s="2">
        <v>280000</v>
      </c>
      <c r="H16" s="2">
        <v>0</v>
      </c>
      <c r="I16" s="2">
        <v>0</v>
      </c>
      <c r="J16" s="2">
        <v>1</v>
      </c>
      <c r="K16" s="2">
        <v>300000</v>
      </c>
      <c r="L16" s="2">
        <v>2</v>
      </c>
      <c r="M16" s="2">
        <v>290000</v>
      </c>
      <c r="N16" s="2">
        <v>0</v>
      </c>
      <c r="O16" s="2">
        <v>0</v>
      </c>
      <c r="P16" s="2">
        <v>2</v>
      </c>
      <c r="Q16" s="2">
        <v>230000</v>
      </c>
    </row>
    <row r="17" spans="1:17" ht="15">
      <c r="A17" s="4" t="s">
        <v>22</v>
      </c>
      <c r="B17" s="2">
        <f t="shared" si="0"/>
        <v>5</v>
      </c>
      <c r="C17" s="2">
        <f t="shared" si="3"/>
        <v>2400000</v>
      </c>
      <c r="D17" s="2">
        <v>3</v>
      </c>
      <c r="E17" s="2">
        <v>2300000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</v>
      </c>
      <c r="Q17" s="2">
        <v>100000</v>
      </c>
    </row>
    <row r="18" spans="1:17" ht="15">
      <c r="A18" s="4" t="s">
        <v>23</v>
      </c>
      <c r="B18" s="2">
        <f t="shared" si="0"/>
        <v>13</v>
      </c>
      <c r="C18" s="2">
        <f t="shared" si="3"/>
        <v>2500000</v>
      </c>
      <c r="D18" s="2">
        <v>7</v>
      </c>
      <c r="E18" s="2">
        <v>1180000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</v>
      </c>
      <c r="O18" s="2">
        <v>890000</v>
      </c>
      <c r="P18" s="2">
        <v>3</v>
      </c>
      <c r="Q18" s="2">
        <v>430000</v>
      </c>
    </row>
    <row r="19" spans="1:17" ht="15">
      <c r="A19" s="4" t="s">
        <v>35</v>
      </c>
      <c r="B19" s="2">
        <f t="shared" si="0"/>
        <v>7</v>
      </c>
      <c r="C19" s="2">
        <f t="shared" si="3"/>
        <v>2500000</v>
      </c>
      <c r="D19" s="2">
        <v>1</v>
      </c>
      <c r="E19" s="2">
        <v>900000</v>
      </c>
      <c r="F19" s="2">
        <v>4</v>
      </c>
      <c r="G19" s="2">
        <f>390000+780000</f>
        <v>1170000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400000</v>
      </c>
      <c r="N19" s="2">
        <v>0</v>
      </c>
      <c r="O19" s="2">
        <v>0</v>
      </c>
      <c r="P19" s="2">
        <v>1</v>
      </c>
      <c r="Q19" s="2">
        <v>30000</v>
      </c>
    </row>
    <row r="20" spans="1:17" ht="15">
      <c r="A20" s="4" t="s">
        <v>24</v>
      </c>
      <c r="B20" s="2">
        <f t="shared" si="0"/>
        <v>17</v>
      </c>
      <c r="C20" s="2">
        <f t="shared" si="3"/>
        <v>2400000</v>
      </c>
      <c r="D20" s="2">
        <v>7</v>
      </c>
      <c r="E20" s="2">
        <v>1430000</v>
      </c>
      <c r="F20" s="2">
        <v>1</v>
      </c>
      <c r="G20" s="2">
        <v>170000</v>
      </c>
      <c r="H20" s="2">
        <v>1</v>
      </c>
      <c r="I20" s="2">
        <v>160000</v>
      </c>
      <c r="J20" s="2">
        <v>0</v>
      </c>
      <c r="K20" s="2">
        <v>0</v>
      </c>
      <c r="L20" s="2">
        <v>6</v>
      </c>
      <c r="M20" s="2">
        <v>520000</v>
      </c>
      <c r="N20" s="2">
        <v>0</v>
      </c>
      <c r="O20" s="2">
        <v>0</v>
      </c>
      <c r="P20" s="2">
        <v>2</v>
      </c>
      <c r="Q20" s="2">
        <v>120000</v>
      </c>
    </row>
    <row r="21" spans="1:17" ht="15">
      <c r="A21" s="5" t="s">
        <v>25</v>
      </c>
      <c r="B21" s="3">
        <f>SUM(B13:B20)</f>
        <v>89</v>
      </c>
      <c r="C21" s="3">
        <f aca="true" t="shared" si="4" ref="C21:Q21">SUM(C13:C20)</f>
        <v>19700000</v>
      </c>
      <c r="D21" s="3">
        <f t="shared" si="4"/>
        <v>34</v>
      </c>
      <c r="E21" s="3">
        <f t="shared" si="4"/>
        <v>8576000</v>
      </c>
      <c r="F21" s="3">
        <f t="shared" si="4"/>
        <v>21</v>
      </c>
      <c r="G21" s="3">
        <f t="shared" si="4"/>
        <v>6345000</v>
      </c>
      <c r="H21" s="3">
        <f t="shared" si="4"/>
        <v>2</v>
      </c>
      <c r="I21" s="3">
        <f t="shared" si="4"/>
        <v>340000</v>
      </c>
      <c r="J21" s="3">
        <f t="shared" si="4"/>
        <v>2</v>
      </c>
      <c r="K21" s="3">
        <f t="shared" si="4"/>
        <v>370000</v>
      </c>
      <c r="L21" s="3">
        <f t="shared" si="4"/>
        <v>9</v>
      </c>
      <c r="M21" s="3">
        <f t="shared" si="4"/>
        <v>1210000</v>
      </c>
      <c r="N21" s="3">
        <f t="shared" si="4"/>
        <v>4</v>
      </c>
      <c r="O21" s="3">
        <f t="shared" si="4"/>
        <v>1240000</v>
      </c>
      <c r="P21" s="3">
        <f t="shared" si="4"/>
        <v>17</v>
      </c>
      <c r="Q21" s="3">
        <f t="shared" si="4"/>
        <v>1619000</v>
      </c>
    </row>
    <row r="22" spans="1:17" ht="15">
      <c r="A22" s="4" t="s">
        <v>26</v>
      </c>
      <c r="B22" s="2">
        <f aca="true" t="shared" si="5" ref="B22:B28">+D22+F22+H22+J22+L22+N22+P22</f>
        <v>9</v>
      </c>
      <c r="C22" s="2">
        <f>+E22+G22+I22+K22+M22+O22+Q22</f>
        <v>2300000</v>
      </c>
      <c r="D22" s="2">
        <v>5</v>
      </c>
      <c r="E22" s="2">
        <v>1440000</v>
      </c>
      <c r="F22" s="2">
        <v>2</v>
      </c>
      <c r="G22" s="2">
        <v>550000</v>
      </c>
      <c r="H22" s="2">
        <v>1</v>
      </c>
      <c r="I22" s="2">
        <v>270000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40000</v>
      </c>
    </row>
    <row r="23" spans="1:17" ht="15">
      <c r="A23" s="4" t="s">
        <v>27</v>
      </c>
      <c r="B23" s="2">
        <f t="shared" si="5"/>
        <v>10</v>
      </c>
      <c r="C23" s="2">
        <f aca="true" t="shared" si="6" ref="C23:C28">+E23+G23+I23+K23+M23+O23+Q23</f>
        <v>2500000</v>
      </c>
      <c r="D23" s="2">
        <v>5</v>
      </c>
      <c r="E23" s="2">
        <v>1065000</v>
      </c>
      <c r="F23" s="2">
        <v>4</v>
      </c>
      <c r="G23" s="2">
        <v>1035000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400000</v>
      </c>
      <c r="P23" s="2">
        <v>0</v>
      </c>
      <c r="Q23" s="2">
        <v>0</v>
      </c>
    </row>
    <row r="24" spans="1:17" ht="15">
      <c r="A24" s="4" t="s">
        <v>28</v>
      </c>
      <c r="B24" s="2">
        <f t="shared" si="5"/>
        <v>10</v>
      </c>
      <c r="C24" s="2">
        <f t="shared" si="6"/>
        <v>2350000</v>
      </c>
      <c r="D24" s="2">
        <v>7</v>
      </c>
      <c r="E24" s="2">
        <v>1920000</v>
      </c>
      <c r="F24" s="2">
        <v>1</v>
      </c>
      <c r="G24" s="2">
        <v>200000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120000</v>
      </c>
      <c r="N24" s="2">
        <v>0</v>
      </c>
      <c r="O24" s="2">
        <v>0</v>
      </c>
      <c r="P24" s="2">
        <v>1</v>
      </c>
      <c r="Q24" s="2">
        <v>110000</v>
      </c>
    </row>
    <row r="25" spans="1:17" ht="15">
      <c r="A25" s="4" t="s">
        <v>29</v>
      </c>
      <c r="B25" s="2">
        <f t="shared" si="5"/>
        <v>6</v>
      </c>
      <c r="C25" s="2">
        <f t="shared" si="6"/>
        <v>2000000</v>
      </c>
      <c r="D25" s="2">
        <v>0</v>
      </c>
      <c r="E25" s="2">
        <v>0</v>
      </c>
      <c r="F25" s="2">
        <v>3</v>
      </c>
      <c r="G25" s="2">
        <v>1450000</v>
      </c>
      <c r="H25" s="2">
        <v>0</v>
      </c>
      <c r="I25" s="2">
        <v>0</v>
      </c>
      <c r="J25" s="2">
        <v>0</v>
      </c>
      <c r="K25" s="2">
        <v>0</v>
      </c>
      <c r="L25" s="2">
        <v>2</v>
      </c>
      <c r="M25" s="2">
        <v>350000</v>
      </c>
      <c r="N25" s="2">
        <v>0</v>
      </c>
      <c r="O25" s="2">
        <v>0</v>
      </c>
      <c r="P25" s="2">
        <v>1</v>
      </c>
      <c r="Q25" s="2">
        <v>200000</v>
      </c>
    </row>
    <row r="26" spans="1:17" ht="15">
      <c r="A26" s="4" t="s">
        <v>30</v>
      </c>
      <c r="B26" s="2">
        <f t="shared" si="5"/>
        <v>16</v>
      </c>
      <c r="C26" s="2">
        <f t="shared" si="6"/>
        <v>2450000</v>
      </c>
      <c r="D26" s="2">
        <v>7</v>
      </c>
      <c r="E26" s="2">
        <v>800000</v>
      </c>
      <c r="F26" s="2">
        <v>2</v>
      </c>
      <c r="G26" s="2">
        <v>100000</v>
      </c>
      <c r="H26" s="2">
        <v>0</v>
      </c>
      <c r="I26" s="2">
        <v>0</v>
      </c>
      <c r="J26" s="2">
        <v>3</v>
      </c>
      <c r="K26" s="2">
        <v>1230000</v>
      </c>
      <c r="L26" s="2">
        <v>3</v>
      </c>
      <c r="M26" s="2">
        <v>230000</v>
      </c>
      <c r="N26" s="2">
        <v>0</v>
      </c>
      <c r="O26" s="2">
        <v>0</v>
      </c>
      <c r="P26" s="2">
        <v>1</v>
      </c>
      <c r="Q26" s="2">
        <v>90000</v>
      </c>
    </row>
    <row r="27" spans="1:17" ht="15">
      <c r="A27" s="4" t="s">
        <v>31</v>
      </c>
      <c r="B27" s="2">
        <f t="shared" si="5"/>
        <v>8</v>
      </c>
      <c r="C27" s="2">
        <f t="shared" si="6"/>
        <v>2500000</v>
      </c>
      <c r="D27" s="2">
        <v>2</v>
      </c>
      <c r="E27" s="2">
        <v>950000</v>
      </c>
      <c r="F27" s="2">
        <v>1</v>
      </c>
      <c r="G27" s="2">
        <v>200000</v>
      </c>
      <c r="H27" s="2">
        <v>0</v>
      </c>
      <c r="I27" s="2">
        <v>0</v>
      </c>
      <c r="J27" s="2">
        <v>4</v>
      </c>
      <c r="K27" s="2">
        <v>1200000</v>
      </c>
      <c r="L27" s="2">
        <v>0</v>
      </c>
      <c r="M27" s="2">
        <v>0</v>
      </c>
      <c r="N27" s="2">
        <v>1</v>
      </c>
      <c r="O27" s="2">
        <v>150000</v>
      </c>
      <c r="P27" s="2">
        <v>0</v>
      </c>
      <c r="Q27" s="2">
        <v>0</v>
      </c>
    </row>
    <row r="28" spans="1:17" ht="15">
      <c r="A28" s="4" t="s">
        <v>32</v>
      </c>
      <c r="B28" s="2">
        <f t="shared" si="5"/>
        <v>5</v>
      </c>
      <c r="C28" s="2">
        <f t="shared" si="6"/>
        <v>2350000</v>
      </c>
      <c r="D28" s="2">
        <v>1</v>
      </c>
      <c r="E28" s="2">
        <v>920000</v>
      </c>
      <c r="F28" s="2">
        <v>0</v>
      </c>
      <c r="G28" s="2">
        <v>0</v>
      </c>
      <c r="H28" s="2">
        <v>2</v>
      </c>
      <c r="I28" s="2">
        <v>680000</v>
      </c>
      <c r="J28" s="2">
        <v>1</v>
      </c>
      <c r="K28" s="2">
        <v>650000</v>
      </c>
      <c r="L28" s="2">
        <v>1</v>
      </c>
      <c r="M28" s="2">
        <v>100000</v>
      </c>
      <c r="N28" s="2">
        <v>0</v>
      </c>
      <c r="O28" s="2">
        <v>0</v>
      </c>
      <c r="P28" s="2">
        <v>0</v>
      </c>
      <c r="Q28" s="2">
        <v>0</v>
      </c>
    </row>
    <row r="29" spans="1:17" ht="15">
      <c r="A29" s="5" t="s">
        <v>33</v>
      </c>
      <c r="B29" s="3">
        <f>SUM(B22:B28)</f>
        <v>64</v>
      </c>
      <c r="C29" s="3">
        <f aca="true" t="shared" si="7" ref="C29:Q29">SUM(C22:C28)</f>
        <v>16450000</v>
      </c>
      <c r="D29" s="3">
        <f t="shared" si="7"/>
        <v>27</v>
      </c>
      <c r="E29" s="3">
        <f t="shared" si="7"/>
        <v>7095000</v>
      </c>
      <c r="F29" s="3">
        <f t="shared" si="7"/>
        <v>13</v>
      </c>
      <c r="G29" s="3">
        <f t="shared" si="7"/>
        <v>3535000</v>
      </c>
      <c r="H29" s="3">
        <f t="shared" si="7"/>
        <v>3</v>
      </c>
      <c r="I29" s="3">
        <f t="shared" si="7"/>
        <v>950000</v>
      </c>
      <c r="J29" s="3">
        <f t="shared" si="7"/>
        <v>8</v>
      </c>
      <c r="K29" s="3">
        <f t="shared" si="7"/>
        <v>3080000</v>
      </c>
      <c r="L29" s="3">
        <f t="shared" si="7"/>
        <v>7</v>
      </c>
      <c r="M29" s="3">
        <f t="shared" si="7"/>
        <v>800000</v>
      </c>
      <c r="N29" s="3">
        <f t="shared" si="7"/>
        <v>2</v>
      </c>
      <c r="O29" s="3">
        <f t="shared" si="7"/>
        <v>550000</v>
      </c>
      <c r="P29" s="3">
        <f t="shared" si="7"/>
        <v>4</v>
      </c>
      <c r="Q29" s="3">
        <f t="shared" si="7"/>
        <v>440000</v>
      </c>
    </row>
    <row r="30" spans="1:17" ht="15">
      <c r="A30" s="6" t="s">
        <v>34</v>
      </c>
      <c r="B30" s="7">
        <f>+B29+B21+B12+B6</f>
        <v>250</v>
      </c>
      <c r="C30" s="7">
        <f aca="true" t="shared" si="8" ref="C30:Q30">+C29+C21+C12+C6</f>
        <v>58230000</v>
      </c>
      <c r="D30" s="7">
        <f t="shared" si="8"/>
        <v>94</v>
      </c>
      <c r="E30" s="7">
        <f t="shared" si="8"/>
        <v>26346000</v>
      </c>
      <c r="F30" s="7">
        <f t="shared" si="8"/>
        <v>55</v>
      </c>
      <c r="G30" s="7">
        <f t="shared" si="8"/>
        <v>13222000</v>
      </c>
      <c r="H30" s="7">
        <f t="shared" si="8"/>
        <v>7</v>
      </c>
      <c r="I30" s="7">
        <f t="shared" si="8"/>
        <v>2540000</v>
      </c>
      <c r="J30" s="7">
        <f t="shared" si="8"/>
        <v>18</v>
      </c>
      <c r="K30" s="7">
        <f t="shared" si="8"/>
        <v>4560000</v>
      </c>
      <c r="L30" s="7">
        <f t="shared" si="8"/>
        <v>25</v>
      </c>
      <c r="M30" s="7">
        <f t="shared" si="8"/>
        <v>3920000</v>
      </c>
      <c r="N30" s="7">
        <f t="shared" si="8"/>
        <v>14</v>
      </c>
      <c r="O30" s="7">
        <f t="shared" si="8"/>
        <v>4370000</v>
      </c>
      <c r="P30" s="7">
        <f t="shared" si="8"/>
        <v>37</v>
      </c>
      <c r="Q30" s="7">
        <f t="shared" si="8"/>
        <v>3272000</v>
      </c>
    </row>
    <row r="32" spans="1:17" ht="15">
      <c r="A32" s="4" t="s">
        <v>36</v>
      </c>
      <c r="B32" s="2">
        <v>3</v>
      </c>
      <c r="C32" s="2">
        <v>350000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3</v>
      </c>
      <c r="Q32" s="2">
        <v>350000</v>
      </c>
    </row>
    <row r="33" spans="1:17" ht="15">
      <c r="A33" s="6" t="s">
        <v>38</v>
      </c>
      <c r="B33" s="7">
        <f>+B32+B30</f>
        <v>253</v>
      </c>
      <c r="C33" s="7">
        <f aca="true" t="shared" si="9" ref="C33:Q33">+C32+C30</f>
        <v>58580000</v>
      </c>
      <c r="D33" s="7">
        <f t="shared" si="9"/>
        <v>94</v>
      </c>
      <c r="E33" s="7">
        <f t="shared" si="9"/>
        <v>26346000</v>
      </c>
      <c r="F33" s="7">
        <f t="shared" si="9"/>
        <v>55</v>
      </c>
      <c r="G33" s="7">
        <f t="shared" si="9"/>
        <v>13222000</v>
      </c>
      <c r="H33" s="7">
        <f t="shared" si="9"/>
        <v>7</v>
      </c>
      <c r="I33" s="7">
        <f t="shared" si="9"/>
        <v>2540000</v>
      </c>
      <c r="J33" s="7">
        <f t="shared" si="9"/>
        <v>18</v>
      </c>
      <c r="K33" s="7">
        <f t="shared" si="9"/>
        <v>4560000</v>
      </c>
      <c r="L33" s="7">
        <f t="shared" si="9"/>
        <v>25</v>
      </c>
      <c r="M33" s="7">
        <f t="shared" si="9"/>
        <v>3920000</v>
      </c>
      <c r="N33" s="7">
        <f t="shared" si="9"/>
        <v>14</v>
      </c>
      <c r="O33" s="7">
        <f t="shared" si="9"/>
        <v>4370000</v>
      </c>
      <c r="P33" s="7">
        <f t="shared" si="9"/>
        <v>40</v>
      </c>
      <c r="Q33" s="7">
        <f t="shared" si="9"/>
        <v>3622000</v>
      </c>
    </row>
  </sheetData>
  <sheetProtection/>
  <mergeCells count="8">
    <mergeCell ref="P1:Q1"/>
    <mergeCell ref="B1:C1"/>
    <mergeCell ref="D1:E1"/>
    <mergeCell ref="F1:G1"/>
    <mergeCell ref="H1:I1"/>
    <mergeCell ref="N1:O1"/>
    <mergeCell ref="J1:K1"/>
    <mergeCell ref="L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BALANTINOS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BALANTINOS</dc:creator>
  <cp:keywords/>
  <dc:description/>
  <cp:lastModifiedBy>ioanmpal</cp:lastModifiedBy>
  <cp:lastPrinted>2012-02-06T06:23:50Z</cp:lastPrinted>
  <dcterms:created xsi:type="dcterms:W3CDTF">2012-02-05T05:26:16Z</dcterms:created>
  <dcterms:modified xsi:type="dcterms:W3CDTF">2012-02-06T08:51:07Z</dcterms:modified>
  <cp:category/>
  <cp:version/>
  <cp:contentType/>
  <cp:contentStatus/>
</cp:coreProperties>
</file>